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ISTMAS\2025\"/>
    </mc:Choice>
  </mc:AlternateContent>
  <xr:revisionPtr revIDLastSave="0" documentId="8_{29811859-1B5E-45C9-B7A5-C1E795538D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H13" i="1" s="1"/>
  <c r="G13" i="1"/>
  <c r="F30" i="1"/>
  <c r="H30" i="1" s="1"/>
  <c r="G30" i="1"/>
  <c r="F33" i="1" l="1"/>
  <c r="H33" i="1" s="1"/>
  <c r="G33" i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2" i="1"/>
  <c r="H32" i="1" s="1"/>
  <c r="F34" i="1"/>
  <c r="H34" i="1" s="1"/>
  <c r="F6" i="1"/>
  <c r="G34" i="1" l="1"/>
  <c r="G32" i="1"/>
  <c r="G29" i="1"/>
  <c r="G28" i="1"/>
  <c r="G27" i="1"/>
  <c r="G26" i="1" l="1"/>
  <c r="H6" i="1" l="1"/>
  <c r="H35" i="1" s="1"/>
  <c r="G25" i="1"/>
  <c r="G24" i="1"/>
  <c r="G12" i="1"/>
  <c r="G9" i="1"/>
  <c r="G10" i="1"/>
  <c r="G11" i="1"/>
  <c r="G8" i="1"/>
  <c r="G20" i="1" l="1"/>
  <c r="G14" i="1" l="1"/>
  <c r="G15" i="1"/>
  <c r="G16" i="1"/>
  <c r="G17" i="1"/>
  <c r="G18" i="1"/>
  <c r="G19" i="1"/>
  <c r="G21" i="1"/>
  <c r="G22" i="1"/>
  <c r="G23" i="1"/>
  <c r="G6" i="1"/>
  <c r="G35" i="1" l="1"/>
</calcChain>
</file>

<file path=xl/sharedStrings.xml><?xml version="1.0" encoding="utf-8"?>
<sst xmlns="http://schemas.openxmlformats.org/spreadsheetml/2006/main" count="76" uniqueCount="67">
  <si>
    <t>WELLS OF HOPE MINISTRIES</t>
  </si>
  <si>
    <t>SN</t>
  </si>
  <si>
    <t>ITEM</t>
  </si>
  <si>
    <t xml:space="preserve">QUANTITY </t>
  </si>
  <si>
    <t>Transport  from office to buy items</t>
  </si>
  <si>
    <t>Total;</t>
  </si>
  <si>
    <t xml:space="preserve">Meals </t>
  </si>
  <si>
    <t>Teachers' gifts</t>
  </si>
  <si>
    <t>Christmas cake</t>
  </si>
  <si>
    <t>TYPE</t>
  </si>
  <si>
    <t>lot</t>
  </si>
  <si>
    <t>kgs</t>
  </si>
  <si>
    <t>tins</t>
  </si>
  <si>
    <t>ingredients</t>
  </si>
  <si>
    <t>crates</t>
  </si>
  <si>
    <t>Drinks ( soda)</t>
  </si>
  <si>
    <t>Gifts ( for children)</t>
  </si>
  <si>
    <t>children</t>
  </si>
  <si>
    <t>snacks</t>
  </si>
  <si>
    <t>teachers</t>
  </si>
  <si>
    <t>packets</t>
  </si>
  <si>
    <t>Christmas carol preparations by children ( transport, trainer)</t>
  </si>
  <si>
    <t>a</t>
  </si>
  <si>
    <t>b</t>
  </si>
  <si>
    <t>c</t>
  </si>
  <si>
    <t>d</t>
  </si>
  <si>
    <t>e</t>
  </si>
  <si>
    <t>tree</t>
  </si>
  <si>
    <t>RATE UGX</t>
  </si>
  <si>
    <t>RATE USD</t>
  </si>
  <si>
    <t>AMOUNT UGX</t>
  </si>
  <si>
    <t>AMOUNT USD</t>
  </si>
  <si>
    <t>exchange rate</t>
  </si>
  <si>
    <t>Tents</t>
  </si>
  <si>
    <t>tents</t>
  </si>
  <si>
    <t xml:space="preserve">Facepainting </t>
  </si>
  <si>
    <t xml:space="preserve">Media </t>
  </si>
  <si>
    <t xml:space="preserve">Miscellanious </t>
  </si>
  <si>
    <t>chairs</t>
  </si>
  <si>
    <t>castle</t>
  </si>
  <si>
    <t>pack</t>
  </si>
  <si>
    <t>person</t>
  </si>
  <si>
    <t>truck</t>
  </si>
  <si>
    <t xml:space="preserve">Transport </t>
  </si>
  <si>
    <t>play item</t>
  </si>
  <si>
    <t>f</t>
  </si>
  <si>
    <t xml:space="preserve">Chicken </t>
  </si>
  <si>
    <t>birds</t>
  </si>
  <si>
    <t>PROPOSAL FOR CHILDREN'S CHRISTMAS PARTY BUDGET 2025</t>
  </si>
  <si>
    <t>To be held on 28th November 2025</t>
  </si>
  <si>
    <t>Transport for staff to school from Kampala on 28/11/25</t>
  </si>
  <si>
    <t>Sweets</t>
  </si>
  <si>
    <t>Money for party popers</t>
  </si>
  <si>
    <t>Rice</t>
  </si>
  <si>
    <t>Beef</t>
  </si>
  <si>
    <t>Irish potatoes</t>
  </si>
  <si>
    <t>Groundnut paste</t>
  </si>
  <si>
    <t>Boxes of biscuit to be used for snacks</t>
  </si>
  <si>
    <t xml:space="preserve">Pop corn  to be used for snacks </t>
  </si>
  <si>
    <t>Christmas hats and decorations for children</t>
  </si>
  <si>
    <t>Plastic christmas tree for children to decorate</t>
  </si>
  <si>
    <t>Chairs (hiring)</t>
  </si>
  <si>
    <t>Trampoline game (hire)</t>
  </si>
  <si>
    <t>Bouncing castle (hire)</t>
  </si>
  <si>
    <t>3400 or 3500</t>
  </si>
  <si>
    <t>Public Address System (PA)</t>
  </si>
  <si>
    <t>will this be provided for free?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</si>
</sst>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/>
    <xf numFmtId="0" fontId="2" fillId="2" borderId="1" xfId="0" applyFont="1" applyFill="1" applyBorder="1"/>
    <xf numFmtId="165" fontId="1" fillId="2" borderId="1" xfId="1" applyNumberFormat="1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/>
    <xf numFmtId="165" fontId="2" fillId="2" borderId="1" xfId="1" applyNumberFormat="1" applyFont="1" applyFill="1" applyBorder="1"/>
    <xf numFmtId="164" fontId="2" fillId="2" borderId="1" xfId="1" applyFont="1" applyFill="1" applyBorder="1"/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topLeftCell="A17" workbookViewId="0">
      <selection activeCell="K27" sqref="K27"/>
    </sheetView>
  </sheetViews>
  <sheetFormatPr defaultColWidth="9" defaultRowHeight="15.5" x14ac:dyDescent="0.35"/>
  <cols>
    <col min="1" max="1" width="4.5" style="2" customWidth="1"/>
    <col min="2" max="2" width="45.83203125" style="2" customWidth="1"/>
    <col min="3" max="4" width="11.33203125" style="2" customWidth="1"/>
    <col min="5" max="5" width="11.08203125" style="2" bestFit="1" customWidth="1"/>
    <col min="6" max="6" width="11.08203125" style="2" customWidth="1"/>
    <col min="7" max="7" width="15.75" style="2" customWidth="1"/>
    <col min="8" max="8" width="16" style="2" customWidth="1"/>
    <col min="9" max="16384" width="9" style="2"/>
  </cols>
  <sheetData>
    <row r="1" spans="1:9" x14ac:dyDescent="0.35">
      <c r="A1" s="8" t="s">
        <v>0</v>
      </c>
      <c r="B1" s="8"/>
      <c r="C1" s="8"/>
      <c r="D1" s="8"/>
      <c r="E1" s="8"/>
      <c r="F1" s="8"/>
      <c r="G1" s="8"/>
      <c r="H1" s="1"/>
    </row>
    <row r="2" spans="1:9" x14ac:dyDescent="0.35">
      <c r="A2" s="8" t="s">
        <v>48</v>
      </c>
      <c r="B2" s="8"/>
      <c r="C2" s="8"/>
      <c r="D2" s="8"/>
      <c r="E2" s="8"/>
      <c r="F2" s="8"/>
      <c r="G2" s="8"/>
      <c r="H2" s="1" t="s">
        <v>32</v>
      </c>
    </row>
    <row r="3" spans="1:9" x14ac:dyDescent="0.35">
      <c r="A3" s="8" t="s">
        <v>49</v>
      </c>
      <c r="B3" s="8"/>
      <c r="C3" s="8"/>
      <c r="D3" s="8"/>
      <c r="E3" s="8"/>
      <c r="F3" s="8"/>
      <c r="G3" s="8"/>
      <c r="H3" s="15">
        <v>3400</v>
      </c>
      <c r="I3" s="2" t="s">
        <v>64</v>
      </c>
    </row>
    <row r="4" spans="1:9" x14ac:dyDescent="0.35">
      <c r="A4" s="8"/>
      <c r="B4" s="8"/>
      <c r="C4" s="8"/>
      <c r="D4" s="8"/>
      <c r="E4" s="8"/>
      <c r="F4" s="8"/>
      <c r="G4" s="8"/>
      <c r="H4" s="1"/>
    </row>
    <row r="5" spans="1:9" x14ac:dyDescent="0.35">
      <c r="A5" s="3" t="s">
        <v>1</v>
      </c>
      <c r="B5" s="3" t="s">
        <v>2</v>
      </c>
      <c r="C5" s="3" t="s">
        <v>3</v>
      </c>
      <c r="D5" s="3" t="s">
        <v>9</v>
      </c>
      <c r="E5" s="3" t="s">
        <v>28</v>
      </c>
      <c r="F5" s="3" t="s">
        <v>29</v>
      </c>
      <c r="G5" s="3" t="s">
        <v>30</v>
      </c>
      <c r="H5" s="3" t="s">
        <v>31</v>
      </c>
    </row>
    <row r="6" spans="1:9" x14ac:dyDescent="0.35">
      <c r="A6" s="4">
        <v>1</v>
      </c>
      <c r="B6" s="9" t="s">
        <v>8</v>
      </c>
      <c r="C6" s="4">
        <v>1</v>
      </c>
      <c r="D6" s="4" t="s">
        <v>10</v>
      </c>
      <c r="E6" s="10">
        <v>260000</v>
      </c>
      <c r="F6" s="11">
        <f>E6/$H$3</f>
        <v>76.470588235294116</v>
      </c>
      <c r="G6" s="10">
        <f>C6*E6</f>
        <v>260000</v>
      </c>
      <c r="H6" s="12">
        <f>C6*F6</f>
        <v>76.470588235294116</v>
      </c>
    </row>
    <row r="7" spans="1:9" x14ac:dyDescent="0.35">
      <c r="A7" s="4">
        <v>2</v>
      </c>
      <c r="B7" s="3" t="s">
        <v>6</v>
      </c>
      <c r="C7" s="4"/>
      <c r="D7" s="4"/>
      <c r="E7" s="10"/>
      <c r="F7" s="11">
        <f t="shared" ref="F7:F34" si="0">E7/$H$3</f>
        <v>0</v>
      </c>
      <c r="G7" s="10"/>
      <c r="H7" s="12">
        <f t="shared" ref="H7:H34" si="1">C7*F7</f>
        <v>0</v>
      </c>
    </row>
    <row r="8" spans="1:9" x14ac:dyDescent="0.35">
      <c r="A8" s="13" t="s">
        <v>22</v>
      </c>
      <c r="B8" s="4" t="s">
        <v>53</v>
      </c>
      <c r="C8" s="4">
        <v>75</v>
      </c>
      <c r="D8" s="4" t="s">
        <v>11</v>
      </c>
      <c r="E8" s="10">
        <v>4000</v>
      </c>
      <c r="F8" s="11">
        <f t="shared" si="0"/>
        <v>1.1764705882352942</v>
      </c>
      <c r="G8" s="10">
        <f>C8*E8</f>
        <v>300000</v>
      </c>
      <c r="H8" s="12">
        <f t="shared" si="1"/>
        <v>88.235294117647058</v>
      </c>
    </row>
    <row r="9" spans="1:9" x14ac:dyDescent="0.35">
      <c r="A9" s="13" t="s">
        <v>23</v>
      </c>
      <c r="B9" s="4" t="s">
        <v>54</v>
      </c>
      <c r="C9" s="4">
        <v>35</v>
      </c>
      <c r="D9" s="4" t="s">
        <v>11</v>
      </c>
      <c r="E9" s="10">
        <v>14000</v>
      </c>
      <c r="F9" s="11">
        <f t="shared" si="0"/>
        <v>4.117647058823529</v>
      </c>
      <c r="G9" s="10">
        <f t="shared" ref="G9:G13" si="2">C9*E9</f>
        <v>490000</v>
      </c>
      <c r="H9" s="12">
        <f t="shared" si="1"/>
        <v>144.11764705882351</v>
      </c>
    </row>
    <row r="10" spans="1:9" x14ac:dyDescent="0.35">
      <c r="A10" s="13" t="s">
        <v>24</v>
      </c>
      <c r="B10" s="4" t="s">
        <v>55</v>
      </c>
      <c r="C10" s="4">
        <v>2</v>
      </c>
      <c r="D10" s="4" t="s">
        <v>12</v>
      </c>
      <c r="E10" s="10">
        <v>25000</v>
      </c>
      <c r="F10" s="11">
        <f t="shared" si="0"/>
        <v>7.3529411764705879</v>
      </c>
      <c r="G10" s="10">
        <f t="shared" si="2"/>
        <v>50000</v>
      </c>
      <c r="H10" s="12">
        <f t="shared" si="1"/>
        <v>14.705882352941176</v>
      </c>
    </row>
    <row r="11" spans="1:9" x14ac:dyDescent="0.35">
      <c r="A11" s="13" t="s">
        <v>25</v>
      </c>
      <c r="B11" s="4" t="s">
        <v>56</v>
      </c>
      <c r="C11" s="4">
        <v>5</v>
      </c>
      <c r="D11" s="4" t="s">
        <v>11</v>
      </c>
      <c r="E11" s="10">
        <v>5500</v>
      </c>
      <c r="F11" s="11">
        <f t="shared" si="0"/>
        <v>1.6176470588235294</v>
      </c>
      <c r="G11" s="10">
        <f t="shared" si="2"/>
        <v>27500</v>
      </c>
      <c r="H11" s="12">
        <f t="shared" si="1"/>
        <v>8.0882352941176467</v>
      </c>
    </row>
    <row r="12" spans="1:9" x14ac:dyDescent="0.35">
      <c r="A12" s="13" t="s">
        <v>26</v>
      </c>
      <c r="B12" s="4" t="s">
        <v>13</v>
      </c>
      <c r="C12" s="4">
        <v>1</v>
      </c>
      <c r="D12" s="4" t="s">
        <v>10</v>
      </c>
      <c r="E12" s="10">
        <v>150000</v>
      </c>
      <c r="F12" s="11">
        <f t="shared" si="0"/>
        <v>44.117647058823529</v>
      </c>
      <c r="G12" s="10">
        <f t="shared" si="2"/>
        <v>150000</v>
      </c>
      <c r="H12" s="12">
        <f t="shared" si="1"/>
        <v>44.117647058823529</v>
      </c>
    </row>
    <row r="13" spans="1:9" x14ac:dyDescent="0.35">
      <c r="A13" s="13" t="s">
        <v>45</v>
      </c>
      <c r="B13" s="4" t="s">
        <v>46</v>
      </c>
      <c r="C13" s="4">
        <v>15</v>
      </c>
      <c r="D13" s="4" t="s">
        <v>47</v>
      </c>
      <c r="E13" s="10">
        <v>30000</v>
      </c>
      <c r="F13" s="11">
        <f t="shared" si="0"/>
        <v>8.8235294117647065</v>
      </c>
      <c r="G13" s="10">
        <f t="shared" si="2"/>
        <v>450000</v>
      </c>
      <c r="H13" s="12">
        <f t="shared" si="1"/>
        <v>132.35294117647061</v>
      </c>
    </row>
    <row r="14" spans="1:9" x14ac:dyDescent="0.35">
      <c r="A14" s="4">
        <v>3</v>
      </c>
      <c r="B14" s="4" t="s">
        <v>15</v>
      </c>
      <c r="C14" s="4">
        <v>10</v>
      </c>
      <c r="D14" s="4" t="s">
        <v>14</v>
      </c>
      <c r="E14" s="10">
        <v>22000</v>
      </c>
      <c r="F14" s="11">
        <f t="shared" si="0"/>
        <v>6.4705882352941178</v>
      </c>
      <c r="G14" s="10">
        <f t="shared" ref="G14:G34" si="3">C14*E14</f>
        <v>220000</v>
      </c>
      <c r="H14" s="12">
        <f t="shared" si="1"/>
        <v>64.705882352941174</v>
      </c>
    </row>
    <row r="15" spans="1:9" x14ac:dyDescent="0.35">
      <c r="A15" s="4">
        <v>4</v>
      </c>
      <c r="B15" s="4" t="s">
        <v>16</v>
      </c>
      <c r="C15" s="4">
        <v>150</v>
      </c>
      <c r="D15" s="4" t="s">
        <v>17</v>
      </c>
      <c r="E15" s="10">
        <v>35000</v>
      </c>
      <c r="F15" s="11">
        <f t="shared" si="0"/>
        <v>10.294117647058824</v>
      </c>
      <c r="G15" s="10">
        <f t="shared" si="3"/>
        <v>5250000</v>
      </c>
      <c r="H15" s="12">
        <f t="shared" si="1"/>
        <v>1544.1176470588236</v>
      </c>
    </row>
    <row r="16" spans="1:9" x14ac:dyDescent="0.35">
      <c r="A16" s="4">
        <v>5</v>
      </c>
      <c r="B16" s="4" t="s">
        <v>57</v>
      </c>
      <c r="C16" s="4">
        <v>10</v>
      </c>
      <c r="D16" s="4" t="s">
        <v>18</v>
      </c>
      <c r="E16" s="10">
        <v>2500</v>
      </c>
      <c r="F16" s="11">
        <f t="shared" si="0"/>
        <v>0.73529411764705888</v>
      </c>
      <c r="G16" s="10">
        <f t="shared" si="3"/>
        <v>25000</v>
      </c>
      <c r="H16" s="12">
        <f t="shared" si="1"/>
        <v>7.3529411764705888</v>
      </c>
    </row>
    <row r="17" spans="1:9" x14ac:dyDescent="0.35">
      <c r="A17" s="4">
        <v>6</v>
      </c>
      <c r="B17" s="4" t="s">
        <v>58</v>
      </c>
      <c r="C17" s="4">
        <v>120</v>
      </c>
      <c r="D17" s="4" t="s">
        <v>18</v>
      </c>
      <c r="E17" s="10">
        <v>300</v>
      </c>
      <c r="F17" s="11">
        <f t="shared" si="0"/>
        <v>8.8235294117647065E-2</v>
      </c>
      <c r="G17" s="10">
        <f t="shared" si="3"/>
        <v>36000</v>
      </c>
      <c r="H17" s="12">
        <f t="shared" si="1"/>
        <v>10.588235294117649</v>
      </c>
    </row>
    <row r="18" spans="1:9" x14ac:dyDescent="0.35">
      <c r="A18" s="4">
        <v>7</v>
      </c>
      <c r="B18" s="14" t="s">
        <v>7</v>
      </c>
      <c r="C18" s="4">
        <v>42</v>
      </c>
      <c r="D18" s="4" t="s">
        <v>19</v>
      </c>
      <c r="E18" s="10">
        <v>30000</v>
      </c>
      <c r="F18" s="11">
        <f t="shared" si="0"/>
        <v>8.8235294117647065</v>
      </c>
      <c r="G18" s="10">
        <f t="shared" si="3"/>
        <v>1260000</v>
      </c>
      <c r="H18" s="12">
        <f t="shared" si="1"/>
        <v>370.58823529411768</v>
      </c>
    </row>
    <row r="19" spans="1:9" x14ac:dyDescent="0.35">
      <c r="A19" s="4">
        <v>8</v>
      </c>
      <c r="B19" s="14" t="s">
        <v>4</v>
      </c>
      <c r="C19" s="4">
        <v>1</v>
      </c>
      <c r="D19" s="4" t="s">
        <v>10</v>
      </c>
      <c r="E19" s="10">
        <v>50000</v>
      </c>
      <c r="F19" s="11">
        <f t="shared" si="0"/>
        <v>14.705882352941176</v>
      </c>
      <c r="G19" s="10">
        <f t="shared" si="3"/>
        <v>50000</v>
      </c>
      <c r="H19" s="12">
        <f t="shared" si="1"/>
        <v>14.705882352941176</v>
      </c>
    </row>
    <row r="20" spans="1:9" x14ac:dyDescent="0.35">
      <c r="A20" s="4">
        <v>9</v>
      </c>
      <c r="B20" s="14" t="s">
        <v>50</v>
      </c>
      <c r="C20" s="4">
        <v>2</v>
      </c>
      <c r="D20" s="4" t="s">
        <v>10</v>
      </c>
      <c r="E20" s="10">
        <v>120000</v>
      </c>
      <c r="F20" s="11">
        <f t="shared" si="0"/>
        <v>35.294117647058826</v>
      </c>
      <c r="G20" s="10">
        <f t="shared" si="3"/>
        <v>240000</v>
      </c>
      <c r="H20" s="12">
        <f t="shared" si="1"/>
        <v>70.588235294117652</v>
      </c>
    </row>
    <row r="21" spans="1:9" x14ac:dyDescent="0.35">
      <c r="A21" s="4">
        <v>10</v>
      </c>
      <c r="B21" s="14" t="s">
        <v>51</v>
      </c>
      <c r="C21" s="4">
        <v>10</v>
      </c>
      <c r="D21" s="4" t="s">
        <v>20</v>
      </c>
      <c r="E21" s="10">
        <v>8000</v>
      </c>
      <c r="F21" s="11">
        <f t="shared" si="0"/>
        <v>2.3529411764705883</v>
      </c>
      <c r="G21" s="10">
        <f t="shared" si="3"/>
        <v>80000</v>
      </c>
      <c r="H21" s="12">
        <f t="shared" si="1"/>
        <v>23.529411764705884</v>
      </c>
    </row>
    <row r="22" spans="1:9" x14ac:dyDescent="0.35">
      <c r="A22" s="4">
        <v>11</v>
      </c>
      <c r="B22" s="14" t="s">
        <v>52</v>
      </c>
      <c r="C22" s="4">
        <v>2</v>
      </c>
      <c r="D22" s="4" t="s">
        <v>12</v>
      </c>
      <c r="E22" s="10">
        <v>8000</v>
      </c>
      <c r="F22" s="11">
        <f t="shared" si="0"/>
        <v>2.3529411764705883</v>
      </c>
      <c r="G22" s="10">
        <f t="shared" si="3"/>
        <v>16000</v>
      </c>
      <c r="H22" s="12">
        <f t="shared" si="1"/>
        <v>4.7058823529411766</v>
      </c>
    </row>
    <row r="23" spans="1:9" x14ac:dyDescent="0.35">
      <c r="A23" s="4">
        <v>12</v>
      </c>
      <c r="B23" s="4" t="s">
        <v>21</v>
      </c>
      <c r="C23" s="4">
        <v>1</v>
      </c>
      <c r="D23" s="4" t="s">
        <v>10</v>
      </c>
      <c r="E23" s="10">
        <v>800000</v>
      </c>
      <c r="F23" s="11">
        <f t="shared" si="0"/>
        <v>235.29411764705881</v>
      </c>
      <c r="G23" s="10">
        <f t="shared" si="3"/>
        <v>800000</v>
      </c>
      <c r="H23" s="12">
        <f t="shared" si="1"/>
        <v>235.29411764705881</v>
      </c>
    </row>
    <row r="24" spans="1:9" x14ac:dyDescent="0.35">
      <c r="A24" s="4">
        <v>13</v>
      </c>
      <c r="B24" s="4" t="s">
        <v>59</v>
      </c>
      <c r="C24" s="4">
        <v>1</v>
      </c>
      <c r="D24" s="4" t="s">
        <v>10</v>
      </c>
      <c r="E24" s="10">
        <v>150000</v>
      </c>
      <c r="F24" s="11">
        <f t="shared" si="0"/>
        <v>44.117647058823529</v>
      </c>
      <c r="G24" s="10">
        <f t="shared" si="3"/>
        <v>150000</v>
      </c>
      <c r="H24" s="12">
        <f t="shared" si="1"/>
        <v>44.117647058823529</v>
      </c>
    </row>
    <row r="25" spans="1:9" x14ac:dyDescent="0.35">
      <c r="A25" s="4">
        <v>14</v>
      </c>
      <c r="B25" s="4" t="s">
        <v>60</v>
      </c>
      <c r="C25" s="4">
        <v>1</v>
      </c>
      <c r="D25" s="4" t="s">
        <v>27</v>
      </c>
      <c r="E25" s="10">
        <v>200000</v>
      </c>
      <c r="F25" s="11">
        <f t="shared" si="0"/>
        <v>58.823529411764703</v>
      </c>
      <c r="G25" s="10">
        <f t="shared" si="3"/>
        <v>200000</v>
      </c>
      <c r="H25" s="12">
        <f t="shared" si="1"/>
        <v>58.823529411764703</v>
      </c>
    </row>
    <row r="26" spans="1:9" x14ac:dyDescent="0.35">
      <c r="A26" s="4">
        <v>15</v>
      </c>
      <c r="B26" s="4" t="s">
        <v>33</v>
      </c>
      <c r="C26" s="4">
        <v>3</v>
      </c>
      <c r="D26" s="4" t="s">
        <v>34</v>
      </c>
      <c r="E26" s="10">
        <v>100000</v>
      </c>
      <c r="F26" s="11">
        <f t="shared" si="0"/>
        <v>29.411764705882351</v>
      </c>
      <c r="G26" s="10">
        <f t="shared" si="3"/>
        <v>300000</v>
      </c>
      <c r="H26" s="12">
        <f t="shared" si="1"/>
        <v>88.235294117647058</v>
      </c>
    </row>
    <row r="27" spans="1:9" x14ac:dyDescent="0.35">
      <c r="A27" s="4">
        <v>16</v>
      </c>
      <c r="B27" s="4" t="s">
        <v>61</v>
      </c>
      <c r="C27" s="4">
        <v>100</v>
      </c>
      <c r="D27" s="4" t="s">
        <v>38</v>
      </c>
      <c r="E27" s="10">
        <v>500</v>
      </c>
      <c r="F27" s="11">
        <f t="shared" si="0"/>
        <v>0.14705882352941177</v>
      </c>
      <c r="G27" s="10">
        <f t="shared" si="3"/>
        <v>50000</v>
      </c>
      <c r="H27" s="12">
        <f t="shared" si="1"/>
        <v>14.705882352941178</v>
      </c>
    </row>
    <row r="28" spans="1:9" x14ac:dyDescent="0.35">
      <c r="A28" s="4">
        <v>17</v>
      </c>
      <c r="B28" s="4" t="s">
        <v>63</v>
      </c>
      <c r="C28" s="4">
        <v>1</v>
      </c>
      <c r="D28" s="4" t="s">
        <v>39</v>
      </c>
      <c r="E28" s="10">
        <v>800000</v>
      </c>
      <c r="F28" s="11">
        <f t="shared" si="0"/>
        <v>235.29411764705881</v>
      </c>
      <c r="G28" s="10">
        <f t="shared" si="3"/>
        <v>800000</v>
      </c>
      <c r="H28" s="12">
        <f t="shared" si="1"/>
        <v>235.29411764705881</v>
      </c>
    </row>
    <row r="29" spans="1:9" x14ac:dyDescent="0.35">
      <c r="A29" s="4">
        <v>18</v>
      </c>
      <c r="B29" s="4" t="s">
        <v>35</v>
      </c>
      <c r="C29" s="4">
        <v>1</v>
      </c>
      <c r="D29" s="4" t="s">
        <v>40</v>
      </c>
      <c r="E29" s="10">
        <v>100000</v>
      </c>
      <c r="F29" s="11">
        <f t="shared" si="0"/>
        <v>29.411764705882351</v>
      </c>
      <c r="G29" s="10">
        <f t="shared" si="3"/>
        <v>100000</v>
      </c>
      <c r="H29" s="12">
        <f t="shared" si="1"/>
        <v>29.411764705882351</v>
      </c>
    </row>
    <row r="30" spans="1:9" x14ac:dyDescent="0.35">
      <c r="A30" s="4">
        <v>19</v>
      </c>
      <c r="B30" s="4" t="s">
        <v>62</v>
      </c>
      <c r="C30" s="4">
        <v>1</v>
      </c>
      <c r="D30" s="4" t="s">
        <v>44</v>
      </c>
      <c r="E30" s="10">
        <v>150000</v>
      </c>
      <c r="F30" s="11">
        <f t="shared" si="0"/>
        <v>44.117647058823529</v>
      </c>
      <c r="G30" s="10">
        <f t="shared" si="3"/>
        <v>150000</v>
      </c>
      <c r="H30" s="12">
        <f t="shared" si="1"/>
        <v>44.117647058823529</v>
      </c>
    </row>
    <row r="31" spans="1:9" x14ac:dyDescent="0.35">
      <c r="A31" s="4"/>
      <c r="B31" s="16" t="s">
        <v>65</v>
      </c>
      <c r="C31" s="4"/>
      <c r="D31" s="4"/>
      <c r="E31" s="10"/>
      <c r="F31" s="11"/>
      <c r="G31" s="10"/>
      <c r="H31" s="12"/>
      <c r="I31" s="2" t="s">
        <v>66</v>
      </c>
    </row>
    <row r="32" spans="1:9" x14ac:dyDescent="0.35">
      <c r="A32" s="4">
        <v>20</v>
      </c>
      <c r="B32" s="4" t="s">
        <v>36</v>
      </c>
      <c r="C32" s="4">
        <v>1</v>
      </c>
      <c r="D32" s="4" t="s">
        <v>41</v>
      </c>
      <c r="E32" s="10">
        <v>200000</v>
      </c>
      <c r="F32" s="11">
        <f t="shared" si="0"/>
        <v>58.823529411764703</v>
      </c>
      <c r="G32" s="10">
        <f t="shared" si="3"/>
        <v>200000</v>
      </c>
      <c r="H32" s="12">
        <f t="shared" si="1"/>
        <v>58.823529411764703</v>
      </c>
    </row>
    <row r="33" spans="1:8" x14ac:dyDescent="0.35">
      <c r="A33" s="4">
        <v>21</v>
      </c>
      <c r="B33" s="4" t="s">
        <v>43</v>
      </c>
      <c r="C33" s="4">
        <v>1</v>
      </c>
      <c r="D33" s="4" t="s">
        <v>42</v>
      </c>
      <c r="E33" s="10">
        <v>100000</v>
      </c>
      <c r="F33" s="11">
        <f t="shared" si="0"/>
        <v>29.411764705882351</v>
      </c>
      <c r="G33" s="10">
        <f t="shared" si="3"/>
        <v>100000</v>
      </c>
      <c r="H33" s="12">
        <f t="shared" si="1"/>
        <v>29.411764705882351</v>
      </c>
    </row>
    <row r="34" spans="1:8" x14ac:dyDescent="0.35">
      <c r="A34" s="4">
        <v>22</v>
      </c>
      <c r="B34" s="4" t="s">
        <v>37</v>
      </c>
      <c r="C34" s="4">
        <v>1</v>
      </c>
      <c r="D34" s="4"/>
      <c r="E34" s="10">
        <v>500000</v>
      </c>
      <c r="F34" s="11">
        <f t="shared" si="0"/>
        <v>147.05882352941177</v>
      </c>
      <c r="G34" s="10">
        <f t="shared" si="3"/>
        <v>500000</v>
      </c>
      <c r="H34" s="12">
        <f t="shared" si="1"/>
        <v>147.05882352941177</v>
      </c>
    </row>
    <row r="35" spans="1:8" s="7" customFormat="1" ht="15" x14ac:dyDescent="0.3">
      <c r="A35" s="3" t="s">
        <v>5</v>
      </c>
      <c r="B35" s="3"/>
      <c r="C35" s="3"/>
      <c r="D35" s="3"/>
      <c r="E35" s="5"/>
      <c r="F35" s="5"/>
      <c r="G35" s="5">
        <f>SUM(G6:G34)</f>
        <v>12254500</v>
      </c>
      <c r="H35" s="6">
        <f>SUM(H6:H34)</f>
        <v>3604.2647058823527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2014-11-25T06:30:23Z</dcterms:created>
  <dcterms:modified xsi:type="dcterms:W3CDTF">2025-09-15T12:18:37Z</dcterms:modified>
</cp:coreProperties>
</file>